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3" sheetId="1" r:id="rId1"/>
    <sheet name="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<sst xmlns="http://schemas.openxmlformats.org/spreadsheetml/2006/main" count="264" uniqueCount="218">
  <si>
    <t>Red. 
Br.</t>
  </si>
  <si>
    <t>1.</t>
  </si>
  <si>
    <t>2.</t>
  </si>
  <si>
    <t>Ostale usluge</t>
  </si>
  <si>
    <t>otvoreni</t>
  </si>
  <si>
    <t>STRATEŠKE ROBNE ZALIHE</t>
  </si>
  <si>
    <t>1.1.</t>
  </si>
  <si>
    <t>1.2.</t>
  </si>
  <si>
    <t>1.3.</t>
  </si>
  <si>
    <t>Planirani 
početak nabave</t>
  </si>
  <si>
    <t>Planirano 
trajanje ugovora ili okvirnog sporazuma</t>
  </si>
  <si>
    <t>Procijenjena
vrijednost bez PDV-a (kn)</t>
  </si>
  <si>
    <t>Predmet nabave</t>
  </si>
  <si>
    <t>30 dana</t>
  </si>
  <si>
    <t>SVEUKUPNO S PDV-om</t>
  </si>
  <si>
    <t>Ured. mater. i ostali materijalni 
rashodi</t>
  </si>
  <si>
    <t>Dodatna ulaganja u vlastita skladišta - dodatna ulaganja na građ. objektima</t>
  </si>
  <si>
    <t>ADMINISTRACIJA I 
UPRAVLJANJE RZ</t>
  </si>
  <si>
    <t>Evidencijski broj</t>
  </si>
  <si>
    <t>USLUGE I RADOVI</t>
  </si>
  <si>
    <t>Energija (diesel gorivo, motorni benzin)</t>
  </si>
  <si>
    <t>Vrsta postupka javne nabave</t>
  </si>
  <si>
    <t>okvirni sporazum</t>
  </si>
  <si>
    <t xml:space="preserve">Sklapa li se ugovor o javnoj nabavi (JN) ili okvirni sporazum </t>
  </si>
  <si>
    <t>USLUGE TEKUĆEG I INVESTIC. ODRŽAVANJA</t>
  </si>
  <si>
    <t>Servis službenih automobila</t>
  </si>
  <si>
    <t>Usluga održavanja knjigovodst. Programskih modula</t>
  </si>
  <si>
    <t>Servis vatrodojavnih sustava u skladištima RZ-a i periodični pregled vatr. aparata</t>
  </si>
  <si>
    <t>3.</t>
  </si>
  <si>
    <t>4.</t>
  </si>
  <si>
    <t>4.1.</t>
  </si>
  <si>
    <t>4.3.</t>
  </si>
  <si>
    <t>4.4.</t>
  </si>
  <si>
    <t>4.5.</t>
  </si>
  <si>
    <t>KOMUNALNE USLUGE</t>
  </si>
  <si>
    <t>3.1.</t>
  </si>
  <si>
    <t>4.6.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</si>
  <si>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</si>
  <si>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</si>
  <si>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</si>
  <si>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</si>
  <si>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</si>
  <si>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</si>
  <si>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</si>
  <si>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</si>
  <si>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</si>
  <si>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8.</t>
  </si>
  <si>
    <t>Usluge odvjetnika</t>
  </si>
  <si>
    <t>9.</t>
  </si>
  <si>
    <t>10.</t>
  </si>
  <si>
    <t>KONTO</t>
  </si>
  <si>
    <t>A561000</t>
  </si>
  <si>
    <t>K561022</t>
  </si>
  <si>
    <t>K561016</t>
  </si>
  <si>
    <t>K400262</t>
  </si>
  <si>
    <t>Ministarstvo gospodarstva - Ravnateljstvo za robne zalihe</t>
  </si>
  <si>
    <t>6.1.</t>
  </si>
  <si>
    <t>8.1.</t>
  </si>
  <si>
    <t>11.</t>
  </si>
  <si>
    <t>Premije osiguranja</t>
  </si>
  <si>
    <t>U K U P N O  bez PDV-a</t>
  </si>
  <si>
    <t>Komunikacijska oprema</t>
  </si>
  <si>
    <t>Oprema za održavanje i zaštitu</t>
  </si>
  <si>
    <t>Uređaji, strojevi i oprema za ostale namjene</t>
  </si>
  <si>
    <t>8.2.</t>
  </si>
  <si>
    <t>Postrojenja i oprema</t>
  </si>
  <si>
    <t>Ured za središnju JN</t>
  </si>
  <si>
    <t>60 dana</t>
  </si>
  <si>
    <t>Usluge odvjetnika za Dalmaciju</t>
  </si>
  <si>
    <t>usluge iz 
dodatka II. B</t>
  </si>
  <si>
    <t>2.1.</t>
  </si>
  <si>
    <t>5.7.</t>
  </si>
  <si>
    <t>5.8.</t>
  </si>
  <si>
    <t>Uredska oprema i namještaj</t>
  </si>
  <si>
    <t>A 561000</t>
  </si>
  <si>
    <t>*</t>
  </si>
  <si>
    <t>01/2014/E-MV</t>
  </si>
  <si>
    <t>Mesne konzerve</t>
  </si>
  <si>
    <t>01/2014/E-VV</t>
  </si>
  <si>
    <t>Aluminijski čamci veliki s prikolicom i motorom 30 KS</t>
  </si>
  <si>
    <t>1.4.</t>
  </si>
  <si>
    <t>1.5.</t>
  </si>
  <si>
    <t>02/2014/E-VV</t>
  </si>
  <si>
    <t>Plastični čamci mali s prikolicom i motorom 20 KS</t>
  </si>
  <si>
    <t>1.6.</t>
  </si>
  <si>
    <t>Izrada projektne dokumentacije za hidrante u skladištu Zabok</t>
  </si>
  <si>
    <t>02/2014/E-MV</t>
  </si>
  <si>
    <t>1.7.</t>
  </si>
  <si>
    <t>Oprema za blagavaonice</t>
  </si>
  <si>
    <t>03/2014/E-MV</t>
  </si>
  <si>
    <t>1.8.</t>
  </si>
  <si>
    <t>Vreće za mrtvace</t>
  </si>
  <si>
    <t>1.9.</t>
  </si>
  <si>
    <t>Vatrogasne naprtnjače</t>
  </si>
  <si>
    <t>04/2014/E-MV</t>
  </si>
  <si>
    <t>Aku lampa</t>
  </si>
  <si>
    <t>Postavljanje vodnih instalacija (mreža) i unutarnjih hidranata u skladištu Zabok</t>
  </si>
  <si>
    <t>05/2014/E-MV</t>
  </si>
  <si>
    <t>90 dana</t>
  </si>
  <si>
    <t>06/2014/E-MV</t>
  </si>
  <si>
    <t>3.2.</t>
  </si>
  <si>
    <t>3.3.</t>
  </si>
  <si>
    <t>siječanj 2014</t>
  </si>
  <si>
    <t>31.12.2014.</t>
  </si>
  <si>
    <t>Pružanje zaštitarskih usluga tjelesne zaštite osoba i imovine</t>
  </si>
  <si>
    <t>05/2013/E-MV</t>
  </si>
  <si>
    <t>K561000</t>
  </si>
  <si>
    <t>01.10.2014</t>
  </si>
  <si>
    <t xml:space="preserve">Skladište Plaški - izmjena i postavljanje ulaznih vrata </t>
  </si>
  <si>
    <t>Skladište Kuzmica - uklanjanje okolnog drveća oko skladišta (jablanovi)</t>
  </si>
  <si>
    <t>Skladište Plaški - dodatni radovi radi konačnog priključenja elektr. Energije</t>
  </si>
  <si>
    <t>Skladište Glina - sanacija dijela krovišta upravne zgrade</t>
  </si>
  <si>
    <t xml:space="preserve">Skladište Glina - sanacija pregradnog zida </t>
  </si>
  <si>
    <t>Skladište Glina - popravak elektroinstalacija u skladištu.</t>
  </si>
  <si>
    <t>Skladište Zabok - postavljanja novih ulaznih vrata u skladište</t>
  </si>
  <si>
    <t>Skladište Split- sanacija hidrantske mreže</t>
  </si>
  <si>
    <t>Skladište Split- sanacija protupanične rasvjete i instalacija</t>
  </si>
  <si>
    <t>ugovor</t>
  </si>
  <si>
    <t>5.9.</t>
  </si>
  <si>
    <t>5.10.</t>
  </si>
  <si>
    <t>Popravak i defektaža viličara u skladištu Zabok</t>
  </si>
  <si>
    <t>Usluge fumigacije i deratizacije</t>
  </si>
  <si>
    <t>01.01. 2014</t>
  </si>
  <si>
    <t>Merkantilna pšenica  u okvirnoj 
količini od 10.600.000 kg</t>
  </si>
  <si>
    <t>9.1.</t>
  </si>
  <si>
    <t>5.11.</t>
  </si>
  <si>
    <t>5.12.</t>
  </si>
  <si>
    <t>5.13.</t>
  </si>
  <si>
    <t>5.14.</t>
  </si>
  <si>
    <t>5.15.</t>
  </si>
  <si>
    <t>Sitni inventar</t>
  </si>
  <si>
    <t>Auto gume</t>
  </si>
  <si>
    <t xml:space="preserve">Usluge telefona i pošte </t>
  </si>
  <si>
    <t>Usluge prijevoza</t>
  </si>
  <si>
    <t xml:space="preserve">Zabok-građ. radovi iskopa, dovođenja vode te postavljanja vanjskog hidranta  </t>
  </si>
  <si>
    <t>4.2.</t>
  </si>
  <si>
    <t>Zdravst. i veterin. usluge</t>
  </si>
  <si>
    <t xml:space="preserve">Intelekt. i osobne usluge </t>
  </si>
  <si>
    <t xml:space="preserve">Informatizacija  </t>
  </si>
  <si>
    <t>01/2014/E-BN</t>
  </si>
  <si>
    <t>02/2014/E-BN</t>
  </si>
  <si>
    <t>09.10.2015</t>
  </si>
  <si>
    <t>19.01.2015</t>
  </si>
  <si>
    <t>u postupku nabave</t>
  </si>
  <si>
    <t>01.01.
2014</t>
  </si>
  <si>
    <t>03/2014/E-VV</t>
  </si>
  <si>
    <t>Riblje konzerve</t>
  </si>
  <si>
    <t>Jaja u prahu</t>
  </si>
  <si>
    <t>Poljski ležajevi (sklopivi kreveti)</t>
  </si>
  <si>
    <t>Jastuci</t>
  </si>
  <si>
    <t>Jastučnice</t>
  </si>
  <si>
    <t>Plahte</t>
  </si>
  <si>
    <t>Vreće za pijesak</t>
  </si>
  <si>
    <t>04/2014/E-VV</t>
  </si>
  <si>
    <t>05/2014/E-VV</t>
  </si>
  <si>
    <t>Brašno</t>
  </si>
  <si>
    <t>Jestivo ulje</t>
  </si>
  <si>
    <t xml:space="preserve">                          I. IZMJENA I DOPUNA PLANA  NABAVE  ZA  PRORAČUNSKU 2014. GODINU </t>
  </si>
  <si>
    <t>03/2014/E-BN</t>
  </si>
  <si>
    <t>04/2014/E-BN</t>
  </si>
  <si>
    <t>06/2014/E-BN</t>
  </si>
  <si>
    <t>07/2014/E-BN</t>
  </si>
  <si>
    <t>08/2014/E-BN</t>
  </si>
  <si>
    <t>09/2014/E-BN</t>
  </si>
  <si>
    <t>10/2014/E-BN</t>
  </si>
  <si>
    <t>Ugradnja digitalnog brojila za potr. Elektr. Energije u Zaboku</t>
  </si>
  <si>
    <t>2.2.</t>
  </si>
  <si>
    <t>9.2.</t>
  </si>
  <si>
    <t>Izmjena zaštitne ograde u skladištu Zabok 150 m</t>
  </si>
  <si>
    <t>Skladište Plaški -  elektr. I vodovodne instalacije i stolarski radovi</t>
  </si>
  <si>
    <t>Skladište Plaški - ugradnja poklopaca na šahtove</t>
  </si>
  <si>
    <t>5.16.</t>
  </si>
  <si>
    <t>5.17.</t>
  </si>
  <si>
    <t>31.10. 2014</t>
  </si>
  <si>
    <t>30.09. 2014</t>
  </si>
  <si>
    <t>30.09 2014</t>
  </si>
  <si>
    <t>30.11. 2014</t>
  </si>
  <si>
    <t>30.11 2014</t>
  </si>
  <si>
    <t>svibanj 2014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</si>
  <si>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</si>
  <si>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</si>
  <si>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</si>
  <si>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</si>
  <si>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</si>
  <si>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</si>
  <si>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</si>
  <si>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</si>
  <si>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</si>
  <si>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12.</t>
  </si>
  <si>
    <t>13.1.</t>
  </si>
  <si>
    <t>13.2.</t>
  </si>
  <si>
    <t>13.3.</t>
  </si>
  <si>
    <t>13.4.</t>
  </si>
  <si>
    <t>5.18.</t>
  </si>
  <si>
    <t>Sterilni setovi prve pomoći za domaćinstvo</t>
  </si>
  <si>
    <t>Pokretni arhivski regali</t>
  </si>
  <si>
    <t>13.5.</t>
  </si>
  <si>
    <t>13.6.</t>
  </si>
  <si>
    <t>Video nadzor i alarmni sustav dojave u skladištima Glina i Plaški</t>
  </si>
  <si>
    <t>Led rasvjeta u skladištima Glina i Plaški</t>
  </si>
  <si>
    <t>rujan 2014</t>
  </si>
  <si>
    <t>Skladište Plaški - postavljanje hidrantske mreže</t>
  </si>
  <si>
    <t xml:space="preserve">Skladište Plaški- zamjena prozora </t>
  </si>
  <si>
    <t>Skladište Plaški - ugradnja zaštitne ograde na stubištu</t>
  </si>
  <si>
    <t>Skladište Plaški - zamjena ulaznih željeznih vrata</t>
  </si>
  <si>
    <t>Skladište Glina - sanacija hidrantske mreže</t>
  </si>
  <si>
    <t>Skladište Kuzmica - sanacija vodovodne i hidrantske mreže</t>
  </si>
  <si>
    <t>5.19.</t>
  </si>
  <si>
    <t>5.20.</t>
  </si>
  <si>
    <t>5.21.</t>
  </si>
  <si>
    <t>5.22.</t>
  </si>
  <si>
    <t>5.23.</t>
  </si>
  <si>
    <r>
      <t xml:space="preserve">* </t>
    </r>
    <r>
      <rPr>
        <sz val="12"/>
        <rFont val="Calibri"/>
        <family val="2"/>
      </rPr>
      <t>=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Osnovni teritorijalni razmještaj robnih zaliha državna je tajna.  (Zakon o strateškim robnim zalihama N.N. br. 87/2002)</t>
    </r>
  </si>
  <si>
    <r>
      <t xml:space="preserve">** </t>
    </r>
    <r>
      <rPr>
        <sz val="12"/>
        <rFont val="Calibri"/>
        <family val="2"/>
      </rPr>
      <t>= Nepredvidivi troškovi sanacija, popravaka i tekućeg održavanja na vlastitim skladištima</t>
    </r>
  </si>
  <si>
    <r>
      <rPr>
        <b/>
        <sz val="10"/>
        <rFont val="Calibri"/>
        <family val="2"/>
      </rPr>
      <t xml:space="preserve">** </t>
    </r>
    <r>
      <rPr>
        <sz val="10"/>
        <rFont val="Arial"/>
        <family val="2"/>
      </rPr>
      <t>Ostale usluge tekućeg i investicijskog održavanja</t>
    </r>
  </si>
  <si>
    <t>AKTIVNOST ILI PROJEKT</t>
  </si>
  <si>
    <t>05/2014/E-BN</t>
  </si>
  <si>
    <t>Zagreb, travanj  2014.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</si>
</sst>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F800]dddd\,\ mmmm\ dd\,\ yyyy"/>
    <numFmt numFmtId="166" formatCode="[$-41A]d\.\ mmmm\ yyyy\."/>
    <numFmt numFmtId="167" formatCode="[$-41A]mmmm\-yy;@"/>
  </numFmts>
  <fonts count="4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2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2" fillId="2" borderId="11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43" fontId="3" fillId="2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0" fillId="0" borderId="0" xfId="59" applyFont="1" applyAlignment="1">
      <alignment/>
    </xf>
    <xf numFmtId="43" fontId="6" fillId="0" borderId="0" xfId="0" applyNumberFormat="1" applyFont="1" applyBorder="1" applyAlignment="1">
      <alignment horizontal="left"/>
    </xf>
    <xf numFmtId="0" fontId="0" fillId="2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3" fontId="47" fillId="0" borderId="0" xfId="59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" fontId="2" fillId="2" borderId="12" xfId="0" applyNumberFormat="1" applyFont="1" applyFill="1" applyBorder="1" applyAlignment="1">
      <alignment horizontal="center" vertical="center" wrapText="1"/>
    </xf>
    <xf numFmtId="43" fontId="0" fillId="33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3" fontId="0" fillId="0" borderId="17" xfId="0" applyNumberFormat="1" applyFont="1" applyBorder="1" applyAlignment="1">
      <alignment vertical="center"/>
    </xf>
    <xf numFmtId="43" fontId="0" fillId="33" borderId="17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59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43" fontId="5" fillId="34" borderId="35" xfId="0" applyNumberFormat="1" applyFont="1" applyFill="1" applyBorder="1" applyAlignment="1">
      <alignment horizontal="center" vertical="center"/>
    </xf>
    <xf numFmtId="43" fontId="5" fillId="34" borderId="42" xfId="0" applyNumberFormat="1" applyFont="1" applyFill="1" applyBorder="1" applyAlignment="1">
      <alignment horizontal="center" vertical="center"/>
    </xf>
    <xf numFmtId="43" fontId="5" fillId="33" borderId="15" xfId="0" applyNumberFormat="1" applyFont="1" applyFill="1" applyBorder="1" applyAlignment="1">
      <alignment horizontal="center" vertical="center"/>
    </xf>
    <xf numFmtId="43" fontId="5" fillId="33" borderId="43" xfId="0" applyNumberFormat="1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4.57421875" style="93" customWidth="1"/>
    <col min="4" max="4" width="12.140625" style="3" customWidth="1"/>
    <col min="5" max="5" width="8.7109375" style="3" customWidth="1"/>
    <col min="6" max="6" width="16.8515625" style="1" customWidth="1"/>
    <col min="7" max="7" width="14.421875" style="3" customWidth="1"/>
    <col min="8" max="8" width="13.7109375" style="3" customWidth="1"/>
    <col min="9" max="9" width="9.8515625" style="3" customWidth="1"/>
    <col min="10" max="10" width="10.8515625" style="1" customWidth="1"/>
    <col min="11" max="11" width="15.7109375" style="1" bestFit="1" customWidth="1"/>
    <col min="12" max="16384" width="9.140625" style="1" customWidth="1"/>
  </cols>
  <sheetData>
    <row r="1" spans="1:10" ht="15.75">
      <c r="A1" s="97" t="s">
        <v>55</v>
      </c>
      <c r="B1" s="98"/>
      <c r="C1" s="99"/>
      <c r="D1" s="100"/>
      <c r="E1" s="101"/>
      <c r="F1" s="102"/>
      <c r="G1" s="103"/>
      <c r="H1" s="103"/>
      <c r="I1" s="103"/>
      <c r="J1" s="104"/>
    </row>
    <row r="2" spans="1:10" ht="15">
      <c r="A2" s="105"/>
      <c r="B2" s="6" t="s">
        <v>217</v>
      </c>
      <c r="C2" s="106"/>
      <c r="D2" s="107"/>
      <c r="E2" s="107"/>
      <c r="F2" s="108"/>
      <c r="G2" s="10"/>
      <c r="H2" s="10"/>
      <c r="I2" s="10"/>
      <c r="J2" s="109"/>
    </row>
    <row r="3" spans="1:10" ht="5.25" customHeight="1">
      <c r="A3" s="110"/>
      <c r="B3" s="111"/>
      <c r="C3" s="112"/>
      <c r="D3" s="113"/>
      <c r="E3" s="113"/>
      <c r="F3" s="108"/>
      <c r="G3" s="114"/>
      <c r="H3" s="114"/>
      <c r="I3" s="10"/>
      <c r="J3" s="109"/>
    </row>
    <row r="4" spans="1:10" ht="15.75">
      <c r="A4" s="110"/>
      <c r="B4" s="115" t="s">
        <v>157</v>
      </c>
      <c r="C4" s="116"/>
      <c r="D4" s="84"/>
      <c r="E4" s="84"/>
      <c r="F4" s="115"/>
      <c r="G4" s="114"/>
      <c r="H4" s="114"/>
      <c r="I4" s="10"/>
      <c r="J4" s="109"/>
    </row>
    <row r="5" spans="1:10" ht="3.75" customHeight="1" thickBot="1">
      <c r="A5" s="110"/>
      <c r="B5" s="21"/>
      <c r="C5" s="86"/>
      <c r="D5" s="10"/>
      <c r="E5" s="10"/>
      <c r="F5" s="21"/>
      <c r="G5" s="10"/>
      <c r="H5" s="15"/>
      <c r="I5" s="10"/>
      <c r="J5" s="109"/>
    </row>
    <row r="6" spans="1:10" ht="12.75" customHeight="1">
      <c r="A6" s="124" t="s">
        <v>0</v>
      </c>
      <c r="B6" s="127" t="s">
        <v>12</v>
      </c>
      <c r="C6" s="140" t="s">
        <v>18</v>
      </c>
      <c r="D6" s="140" t="s">
        <v>215</v>
      </c>
      <c r="E6" s="140" t="s">
        <v>50</v>
      </c>
      <c r="F6" s="130" t="s">
        <v>11</v>
      </c>
      <c r="G6" s="127" t="s">
        <v>21</v>
      </c>
      <c r="H6" s="140" t="s">
        <v>23</v>
      </c>
      <c r="I6" s="134" t="s">
        <v>9</v>
      </c>
      <c r="J6" s="143" t="s">
        <v>10</v>
      </c>
    </row>
    <row r="7" spans="1:10" ht="12.75">
      <c r="A7" s="125"/>
      <c r="B7" s="128"/>
      <c r="C7" s="141"/>
      <c r="D7" s="141"/>
      <c r="E7" s="141"/>
      <c r="F7" s="131"/>
      <c r="G7" s="128"/>
      <c r="H7" s="141"/>
      <c r="I7" s="135"/>
      <c r="J7" s="144"/>
    </row>
    <row r="8" spans="1:10" ht="40.5" customHeight="1">
      <c r="A8" s="126"/>
      <c r="B8" s="129"/>
      <c r="C8" s="142"/>
      <c r="D8" s="142"/>
      <c r="E8" s="142"/>
      <c r="F8" s="132"/>
      <c r="G8" s="129"/>
      <c r="H8" s="142"/>
      <c r="I8" s="135"/>
      <c r="J8" s="144"/>
    </row>
    <row r="9" spans="1:10" ht="18" customHeight="1">
      <c r="A9" s="33" t="s">
        <v>1</v>
      </c>
      <c r="B9" s="34" t="s">
        <v>5</v>
      </c>
      <c r="C9" s="87"/>
      <c r="D9" s="35" t="s">
        <v>53</v>
      </c>
      <c r="E9" s="35">
        <v>4411</v>
      </c>
      <c r="F9" s="36">
        <f>SUM(F10:F27)</f>
        <v>23536221.53</v>
      </c>
      <c r="G9" s="37"/>
      <c r="H9" s="37"/>
      <c r="I9" s="37"/>
      <c r="J9" s="40"/>
    </row>
    <row r="10" spans="1:10" ht="31.5" customHeight="1">
      <c r="A10" s="24" t="s">
        <v>6</v>
      </c>
      <c r="B10" s="66" t="s">
        <v>123</v>
      </c>
      <c r="C10" s="27" t="s">
        <v>78</v>
      </c>
      <c r="D10" s="23"/>
      <c r="E10" s="23"/>
      <c r="F10" s="94">
        <v>15200000</v>
      </c>
      <c r="G10" s="31" t="s">
        <v>4</v>
      </c>
      <c r="H10" s="30" t="s">
        <v>117</v>
      </c>
      <c r="I10" s="85" t="s">
        <v>102</v>
      </c>
      <c r="J10" s="4" t="s">
        <v>13</v>
      </c>
    </row>
    <row r="11" spans="1:10" ht="31.5" customHeight="1">
      <c r="A11" s="24" t="s">
        <v>7</v>
      </c>
      <c r="B11" s="66" t="s">
        <v>194</v>
      </c>
      <c r="C11" s="27" t="s">
        <v>82</v>
      </c>
      <c r="D11" s="23"/>
      <c r="E11" s="23"/>
      <c r="F11" s="94">
        <v>3600000</v>
      </c>
      <c r="G11" s="31" t="s">
        <v>4</v>
      </c>
      <c r="H11" s="30" t="s">
        <v>117</v>
      </c>
      <c r="I11" s="58" t="s">
        <v>200</v>
      </c>
      <c r="J11" s="4" t="s">
        <v>67</v>
      </c>
    </row>
    <row r="12" spans="1:10" ht="30" customHeight="1">
      <c r="A12" s="24" t="s">
        <v>8</v>
      </c>
      <c r="B12" s="5" t="s">
        <v>77</v>
      </c>
      <c r="C12" s="27" t="s">
        <v>145</v>
      </c>
      <c r="D12" s="32"/>
      <c r="E12" s="32"/>
      <c r="F12" s="94">
        <v>688000</v>
      </c>
      <c r="G12" s="9" t="s">
        <v>4</v>
      </c>
      <c r="H12" s="30" t="s">
        <v>117</v>
      </c>
      <c r="I12" s="58" t="s">
        <v>174</v>
      </c>
      <c r="J12" s="4" t="s">
        <v>13</v>
      </c>
    </row>
    <row r="13" spans="1:10" ht="30" customHeight="1">
      <c r="A13" s="24" t="s">
        <v>80</v>
      </c>
      <c r="B13" s="5" t="s">
        <v>146</v>
      </c>
      <c r="C13" s="27" t="s">
        <v>153</v>
      </c>
      <c r="D13" s="32"/>
      <c r="E13" s="32"/>
      <c r="F13" s="94">
        <v>880000</v>
      </c>
      <c r="G13" s="9" t="s">
        <v>4</v>
      </c>
      <c r="H13" s="30" t="s">
        <v>117</v>
      </c>
      <c r="I13" s="58" t="s">
        <v>178</v>
      </c>
      <c r="J13" s="4" t="s">
        <v>13</v>
      </c>
    </row>
    <row r="14" spans="1:10" ht="30" customHeight="1">
      <c r="A14" s="24" t="s">
        <v>81</v>
      </c>
      <c r="B14" s="5" t="s">
        <v>147</v>
      </c>
      <c r="C14" s="27" t="s">
        <v>76</v>
      </c>
      <c r="D14" s="32"/>
      <c r="E14" s="32"/>
      <c r="F14" s="94">
        <v>600000</v>
      </c>
      <c r="G14" s="9" t="s">
        <v>4</v>
      </c>
      <c r="H14" s="30" t="s">
        <v>117</v>
      </c>
      <c r="I14" s="58" t="s">
        <v>178</v>
      </c>
      <c r="J14" s="4" t="s">
        <v>13</v>
      </c>
    </row>
    <row r="15" spans="1:10" ht="30" customHeight="1">
      <c r="A15" s="24" t="s">
        <v>84</v>
      </c>
      <c r="B15" s="5" t="s">
        <v>155</v>
      </c>
      <c r="C15" s="27" t="s">
        <v>160</v>
      </c>
      <c r="D15" s="32"/>
      <c r="E15" s="32"/>
      <c r="F15" s="94">
        <v>112000</v>
      </c>
      <c r="G15" s="9"/>
      <c r="H15" s="30"/>
      <c r="I15" s="58"/>
      <c r="J15" s="4"/>
    </row>
    <row r="16" spans="1:11" ht="30" customHeight="1">
      <c r="A16" s="24" t="s">
        <v>87</v>
      </c>
      <c r="B16" s="5" t="s">
        <v>156</v>
      </c>
      <c r="C16" s="27" t="s">
        <v>161</v>
      </c>
      <c r="D16" s="32"/>
      <c r="E16" s="32"/>
      <c r="F16" s="94">
        <v>199500</v>
      </c>
      <c r="G16" s="9"/>
      <c r="H16" s="30"/>
      <c r="I16" s="58"/>
      <c r="J16" s="4"/>
      <c r="K16" s="25"/>
    </row>
    <row r="17" spans="1:10" ht="30" customHeight="1">
      <c r="A17" s="24" t="s">
        <v>90</v>
      </c>
      <c r="B17" s="5" t="s">
        <v>148</v>
      </c>
      <c r="C17" s="27"/>
      <c r="D17" s="32"/>
      <c r="E17" s="32"/>
      <c r="F17" s="94">
        <v>35200</v>
      </c>
      <c r="G17" s="9"/>
      <c r="H17" s="30"/>
      <c r="I17" s="58"/>
      <c r="J17" s="4"/>
    </row>
    <row r="18" spans="1:10" ht="30" customHeight="1">
      <c r="A18" s="24" t="s">
        <v>92</v>
      </c>
      <c r="B18" s="5" t="s">
        <v>149</v>
      </c>
      <c r="C18" s="27" t="s">
        <v>162</v>
      </c>
      <c r="D18" s="32"/>
      <c r="E18" s="32"/>
      <c r="F18" s="94">
        <v>104000.01</v>
      </c>
      <c r="G18" s="9"/>
      <c r="H18" s="30"/>
      <c r="I18" s="58"/>
      <c r="J18" s="4"/>
    </row>
    <row r="19" spans="1:10" ht="30" customHeight="1">
      <c r="A19" s="24" t="s">
        <v>179</v>
      </c>
      <c r="B19" s="5" t="s">
        <v>150</v>
      </c>
      <c r="C19" s="27"/>
      <c r="D19" s="32"/>
      <c r="E19" s="32"/>
      <c r="F19" s="94">
        <v>40000</v>
      </c>
      <c r="G19" s="9"/>
      <c r="H19" s="30"/>
      <c r="I19" s="58"/>
      <c r="J19" s="4"/>
    </row>
    <row r="20" spans="1:10" ht="30" customHeight="1">
      <c r="A20" s="24" t="s">
        <v>180</v>
      </c>
      <c r="B20" s="5" t="s">
        <v>151</v>
      </c>
      <c r="C20" s="27"/>
      <c r="D20" s="32"/>
      <c r="E20" s="32"/>
      <c r="F20" s="94">
        <v>65505.52</v>
      </c>
      <c r="G20" s="9"/>
      <c r="H20" s="30"/>
      <c r="I20" s="58"/>
      <c r="J20" s="4"/>
    </row>
    <row r="21" spans="1:10" ht="30" customHeight="1">
      <c r="A21" s="83" t="s">
        <v>181</v>
      </c>
      <c r="B21" s="5" t="s">
        <v>152</v>
      </c>
      <c r="C21" s="27"/>
      <c r="D21" s="8"/>
      <c r="E21" s="8"/>
      <c r="F21" s="18">
        <v>200000</v>
      </c>
      <c r="G21" s="9"/>
      <c r="H21" s="19"/>
      <c r="I21" s="58"/>
      <c r="J21" s="4"/>
    </row>
    <row r="22" spans="1:10" ht="29.25" customHeight="1">
      <c r="A22" s="83" t="s">
        <v>182</v>
      </c>
      <c r="B22" s="5" t="s">
        <v>79</v>
      </c>
      <c r="C22" s="27" t="s">
        <v>154</v>
      </c>
      <c r="D22" s="8"/>
      <c r="E22" s="8"/>
      <c r="F22" s="18">
        <v>960000</v>
      </c>
      <c r="G22" s="9" t="s">
        <v>4</v>
      </c>
      <c r="H22" s="19" t="s">
        <v>117</v>
      </c>
      <c r="I22" s="58" t="s">
        <v>175</v>
      </c>
      <c r="J22" s="4" t="s">
        <v>13</v>
      </c>
    </row>
    <row r="23" spans="1:10" ht="29.25" customHeight="1">
      <c r="A23" s="24" t="s">
        <v>183</v>
      </c>
      <c r="B23" s="5" t="s">
        <v>83</v>
      </c>
      <c r="C23" s="27" t="s">
        <v>86</v>
      </c>
      <c r="D23" s="32"/>
      <c r="E23" s="32"/>
      <c r="F23" s="94">
        <v>320000</v>
      </c>
      <c r="G23" s="9" t="s">
        <v>4</v>
      </c>
      <c r="H23" s="30" t="s">
        <v>117</v>
      </c>
      <c r="I23" s="58" t="s">
        <v>174</v>
      </c>
      <c r="J23" s="4" t="s">
        <v>13</v>
      </c>
    </row>
    <row r="24" spans="1:10" ht="27" customHeight="1">
      <c r="A24" s="24" t="s">
        <v>184</v>
      </c>
      <c r="B24" s="5" t="s">
        <v>88</v>
      </c>
      <c r="C24" s="27" t="s">
        <v>89</v>
      </c>
      <c r="D24" s="32"/>
      <c r="E24" s="32"/>
      <c r="F24" s="94">
        <v>220000</v>
      </c>
      <c r="G24" s="9" t="s">
        <v>4</v>
      </c>
      <c r="H24" s="30" t="s">
        <v>117</v>
      </c>
      <c r="I24" s="58" t="s">
        <v>176</v>
      </c>
      <c r="J24" s="4" t="s">
        <v>67</v>
      </c>
    </row>
    <row r="25" spans="1:10" ht="32.25" customHeight="1">
      <c r="A25" s="24" t="s">
        <v>185</v>
      </c>
      <c r="B25" s="5" t="s">
        <v>91</v>
      </c>
      <c r="C25" s="27" t="s">
        <v>163</v>
      </c>
      <c r="D25" s="32"/>
      <c r="E25" s="32"/>
      <c r="F25" s="94">
        <v>80000</v>
      </c>
      <c r="G25" s="19"/>
      <c r="H25" s="30"/>
      <c r="I25" s="58"/>
      <c r="J25" s="4"/>
    </row>
    <row r="26" spans="1:10" ht="27" customHeight="1">
      <c r="A26" s="24" t="s">
        <v>186</v>
      </c>
      <c r="B26" s="5" t="s">
        <v>93</v>
      </c>
      <c r="C26" s="27" t="s">
        <v>94</v>
      </c>
      <c r="D26" s="32"/>
      <c r="E26" s="32"/>
      <c r="F26" s="94">
        <v>216000</v>
      </c>
      <c r="G26" s="9" t="s">
        <v>4</v>
      </c>
      <c r="H26" s="30" t="s">
        <v>117</v>
      </c>
      <c r="I26" s="58" t="s">
        <v>177</v>
      </c>
      <c r="J26" s="4" t="s">
        <v>67</v>
      </c>
    </row>
    <row r="27" spans="1:10" ht="26.25" customHeight="1">
      <c r="A27" s="24" t="s">
        <v>187</v>
      </c>
      <c r="B27" s="5" t="s">
        <v>95</v>
      </c>
      <c r="C27" s="27"/>
      <c r="D27" s="32"/>
      <c r="E27" s="32"/>
      <c r="F27" s="94">
        <v>16016</v>
      </c>
      <c r="G27" s="9"/>
      <c r="H27" s="30"/>
      <c r="I27" s="58"/>
      <c r="J27" s="4"/>
    </row>
    <row r="28" spans="1:10" ht="19.5" customHeight="1">
      <c r="A28" s="33" t="s">
        <v>2</v>
      </c>
      <c r="B28" s="34" t="s">
        <v>19</v>
      </c>
      <c r="C28" s="37"/>
      <c r="D28" s="35" t="s">
        <v>106</v>
      </c>
      <c r="E28" s="35">
        <v>3239</v>
      </c>
      <c r="F28" s="36">
        <f>F29+F30</f>
        <v>322080</v>
      </c>
      <c r="G28" s="37"/>
      <c r="H28" s="37"/>
      <c r="I28" s="37"/>
      <c r="J28" s="40"/>
    </row>
    <row r="29" spans="1:10" ht="32.25" customHeight="1">
      <c r="A29" s="24" t="s">
        <v>70</v>
      </c>
      <c r="B29" s="5" t="s">
        <v>104</v>
      </c>
      <c r="C29" s="27" t="s">
        <v>105</v>
      </c>
      <c r="D29" s="32"/>
      <c r="E29" s="32"/>
      <c r="F29" s="94">
        <v>262080</v>
      </c>
      <c r="G29" s="19" t="s">
        <v>69</v>
      </c>
      <c r="H29" s="30" t="s">
        <v>117</v>
      </c>
      <c r="I29" s="64" t="s">
        <v>122</v>
      </c>
      <c r="J29" s="4" t="s">
        <v>107</v>
      </c>
    </row>
    <row r="30" spans="1:10" ht="32.25" customHeight="1">
      <c r="A30" s="24" t="s">
        <v>166</v>
      </c>
      <c r="B30" s="5" t="s">
        <v>104</v>
      </c>
      <c r="C30" s="88"/>
      <c r="D30" s="32"/>
      <c r="E30" s="32"/>
      <c r="F30" s="94">
        <v>60000</v>
      </c>
      <c r="G30" s="19"/>
      <c r="H30" s="30"/>
      <c r="I30" s="64"/>
      <c r="J30" s="4"/>
    </row>
    <row r="31" spans="1:11" ht="41.25" customHeight="1">
      <c r="A31" s="41" t="s">
        <v>28</v>
      </c>
      <c r="B31" s="42" t="s">
        <v>16</v>
      </c>
      <c r="C31" s="37"/>
      <c r="D31" s="35" t="s">
        <v>52</v>
      </c>
      <c r="E31" s="35"/>
      <c r="F31" s="36">
        <f>SUM(F32:F34)</f>
        <v>1000000</v>
      </c>
      <c r="G31" s="37"/>
      <c r="H31" s="43"/>
      <c r="I31" s="44"/>
      <c r="J31" s="39"/>
      <c r="K31" s="25"/>
    </row>
    <row r="32" spans="1:10" ht="30.75" customHeight="1">
      <c r="A32" s="2" t="s">
        <v>35</v>
      </c>
      <c r="B32" s="5" t="s">
        <v>85</v>
      </c>
      <c r="C32" s="27" t="s">
        <v>164</v>
      </c>
      <c r="D32" s="8"/>
      <c r="E32" s="8">
        <v>4214</v>
      </c>
      <c r="F32" s="18">
        <v>150000</v>
      </c>
      <c r="G32" s="19"/>
      <c r="H32" s="19"/>
      <c r="I32" s="58"/>
      <c r="J32" s="4"/>
    </row>
    <row r="33" spans="1:10" ht="41.25" customHeight="1">
      <c r="A33" s="2" t="s">
        <v>100</v>
      </c>
      <c r="B33" s="5" t="s">
        <v>134</v>
      </c>
      <c r="C33" s="27" t="s">
        <v>97</v>
      </c>
      <c r="D33" s="8"/>
      <c r="E33" s="8">
        <v>4214</v>
      </c>
      <c r="F33" s="18">
        <v>300000</v>
      </c>
      <c r="G33" s="9" t="s">
        <v>4</v>
      </c>
      <c r="H33" s="19" t="s">
        <v>117</v>
      </c>
      <c r="I33" s="58" t="s">
        <v>173</v>
      </c>
      <c r="J33" s="4" t="s">
        <v>67</v>
      </c>
    </row>
    <row r="34" spans="1:10" ht="43.5" customHeight="1">
      <c r="A34" s="2" t="s">
        <v>101</v>
      </c>
      <c r="B34" s="5" t="s">
        <v>96</v>
      </c>
      <c r="C34" s="27" t="s">
        <v>99</v>
      </c>
      <c r="D34" s="8"/>
      <c r="E34" s="8">
        <v>4214</v>
      </c>
      <c r="F34" s="94">
        <v>550000</v>
      </c>
      <c r="G34" s="9" t="s">
        <v>4</v>
      </c>
      <c r="H34" s="30" t="s">
        <v>117</v>
      </c>
      <c r="I34" s="58" t="s">
        <v>173</v>
      </c>
      <c r="J34" s="4" t="s">
        <v>98</v>
      </c>
    </row>
    <row r="35" spans="1:10" ht="25.5">
      <c r="A35" s="33" t="s">
        <v>29</v>
      </c>
      <c r="B35" s="42" t="s">
        <v>17</v>
      </c>
      <c r="C35" s="37"/>
      <c r="D35" s="35" t="s">
        <v>51</v>
      </c>
      <c r="E35" s="35"/>
      <c r="F35" s="36">
        <f>SUM(F36:F41)</f>
        <v>457280</v>
      </c>
      <c r="G35" s="37"/>
      <c r="H35" s="43"/>
      <c r="I35" s="44"/>
      <c r="J35" s="39"/>
    </row>
    <row r="36" spans="1:10" ht="28.5" customHeight="1">
      <c r="A36" s="2" t="s">
        <v>30</v>
      </c>
      <c r="B36" s="5" t="s">
        <v>15</v>
      </c>
      <c r="C36" s="27"/>
      <c r="D36" s="8"/>
      <c r="E36" s="8">
        <v>3221</v>
      </c>
      <c r="F36" s="18">
        <v>49280</v>
      </c>
      <c r="G36" s="77" t="s">
        <v>66</v>
      </c>
      <c r="H36" s="19" t="s">
        <v>22</v>
      </c>
      <c r="I36" s="64" t="s">
        <v>102</v>
      </c>
      <c r="J36" s="4" t="s">
        <v>141</v>
      </c>
    </row>
    <row r="37" spans="1:10" ht="30" customHeight="1">
      <c r="A37" s="2" t="s">
        <v>135</v>
      </c>
      <c r="B37" s="5" t="s">
        <v>20</v>
      </c>
      <c r="C37" s="27"/>
      <c r="D37" s="8"/>
      <c r="E37" s="8">
        <v>3223</v>
      </c>
      <c r="F37" s="82">
        <v>92000</v>
      </c>
      <c r="G37" s="77" t="s">
        <v>66</v>
      </c>
      <c r="H37" s="19" t="s">
        <v>22</v>
      </c>
      <c r="I37" s="20">
        <v>2014</v>
      </c>
      <c r="J37" s="4" t="s">
        <v>142</v>
      </c>
    </row>
    <row r="38" spans="1:10" ht="26.25" customHeight="1">
      <c r="A38" s="2" t="s">
        <v>31</v>
      </c>
      <c r="B38" s="5" t="s">
        <v>131</v>
      </c>
      <c r="C38" s="27"/>
      <c r="D38" s="8"/>
      <c r="E38" s="8">
        <v>3225</v>
      </c>
      <c r="F38" s="18">
        <v>20000</v>
      </c>
      <c r="G38" s="77" t="s">
        <v>66</v>
      </c>
      <c r="H38" s="19" t="s">
        <v>143</v>
      </c>
      <c r="I38" s="8">
        <v>2014</v>
      </c>
      <c r="J38" s="4" t="s">
        <v>103</v>
      </c>
    </row>
    <row r="39" spans="1:10" ht="18.75" customHeight="1">
      <c r="A39" s="2" t="s">
        <v>32</v>
      </c>
      <c r="B39" s="5" t="s">
        <v>130</v>
      </c>
      <c r="C39" s="27"/>
      <c r="D39" s="8"/>
      <c r="E39" s="8">
        <v>3225</v>
      </c>
      <c r="F39" s="18">
        <v>8000</v>
      </c>
      <c r="G39" s="79"/>
      <c r="H39" s="19"/>
      <c r="I39" s="8"/>
      <c r="J39" s="4"/>
    </row>
    <row r="40" spans="1:10" ht="27.75" customHeight="1">
      <c r="A40" s="2" t="s">
        <v>33</v>
      </c>
      <c r="B40" s="5" t="s">
        <v>132</v>
      </c>
      <c r="C40" s="27"/>
      <c r="D40" s="8"/>
      <c r="E40" s="8">
        <v>3231</v>
      </c>
      <c r="F40" s="18">
        <v>88100</v>
      </c>
      <c r="G40" s="77" t="s">
        <v>66</v>
      </c>
      <c r="H40" s="19" t="s">
        <v>22</v>
      </c>
      <c r="I40" s="20" t="s">
        <v>144</v>
      </c>
      <c r="J40" s="4" t="s">
        <v>103</v>
      </c>
    </row>
    <row r="41" spans="1:10" ht="29.25" customHeight="1">
      <c r="A41" s="2" t="s">
        <v>36</v>
      </c>
      <c r="B41" s="5" t="s">
        <v>133</v>
      </c>
      <c r="C41" s="89"/>
      <c r="D41" s="8"/>
      <c r="E41" s="8">
        <v>3231</v>
      </c>
      <c r="F41" s="18">
        <v>199900</v>
      </c>
      <c r="G41" s="63"/>
      <c r="H41" s="65"/>
      <c r="I41" s="63"/>
      <c r="J41" s="4"/>
    </row>
    <row r="42" spans="1:10" ht="27.75" customHeight="1">
      <c r="A42" s="33" t="s">
        <v>37</v>
      </c>
      <c r="B42" s="42" t="s">
        <v>24</v>
      </c>
      <c r="C42" s="37"/>
      <c r="D42" s="35" t="s">
        <v>51</v>
      </c>
      <c r="E42" s="35">
        <v>3232</v>
      </c>
      <c r="F42" s="36">
        <f>SUM(F43:F65)</f>
        <v>1486100</v>
      </c>
      <c r="G42" s="37"/>
      <c r="H42" s="43"/>
      <c r="I42" s="44"/>
      <c r="J42" s="39"/>
    </row>
    <row r="43" spans="1:10" ht="19.5" customHeight="1">
      <c r="A43" s="2" t="s">
        <v>38</v>
      </c>
      <c r="B43" s="5" t="s">
        <v>25</v>
      </c>
      <c r="C43" s="27"/>
      <c r="D43" s="8"/>
      <c r="E43" s="8"/>
      <c r="F43" s="18">
        <v>45000</v>
      </c>
      <c r="G43" s="20"/>
      <c r="H43" s="9"/>
      <c r="I43" s="8"/>
      <c r="J43" s="4"/>
    </row>
    <row r="44" spans="1:11" ht="29.25" customHeight="1">
      <c r="A44" s="2" t="s">
        <v>39</v>
      </c>
      <c r="B44" s="5" t="s">
        <v>26</v>
      </c>
      <c r="C44" s="89"/>
      <c r="D44" s="16"/>
      <c r="E44" s="16"/>
      <c r="F44" s="18">
        <v>36000</v>
      </c>
      <c r="G44" s="20"/>
      <c r="H44" s="9"/>
      <c r="I44" s="8"/>
      <c r="J44" s="4"/>
      <c r="K44" s="25"/>
    </row>
    <row r="45" spans="1:10" ht="27.75" customHeight="1">
      <c r="A45" s="2" t="s">
        <v>40</v>
      </c>
      <c r="B45" s="5" t="s">
        <v>114</v>
      </c>
      <c r="C45" s="27"/>
      <c r="D45" s="8"/>
      <c r="E45" s="8"/>
      <c r="F45" s="82">
        <v>33000</v>
      </c>
      <c r="G45" s="19"/>
      <c r="H45" s="19"/>
      <c r="I45" s="64"/>
      <c r="J45" s="4"/>
    </row>
    <row r="46" spans="1:10" ht="27.75" customHeight="1">
      <c r="A46" s="2" t="s">
        <v>41</v>
      </c>
      <c r="B46" s="5" t="s">
        <v>168</v>
      </c>
      <c r="C46" s="27"/>
      <c r="D46" s="8"/>
      <c r="E46" s="8"/>
      <c r="F46" s="82">
        <v>3600</v>
      </c>
      <c r="G46" s="19"/>
      <c r="H46" s="19"/>
      <c r="I46" s="64"/>
      <c r="J46" s="4"/>
    </row>
    <row r="47" spans="1:10" ht="38.25" customHeight="1">
      <c r="A47" s="2" t="s">
        <v>42</v>
      </c>
      <c r="B47" s="5" t="s">
        <v>120</v>
      </c>
      <c r="C47" s="89"/>
      <c r="D47" s="16"/>
      <c r="E47" s="16"/>
      <c r="F47" s="82">
        <v>38400</v>
      </c>
      <c r="G47" s="20"/>
      <c r="H47" s="9"/>
      <c r="I47" s="20"/>
      <c r="J47" s="4"/>
    </row>
    <row r="48" spans="1:10" ht="38.25" customHeight="1">
      <c r="A48" s="2" t="s">
        <v>43</v>
      </c>
      <c r="B48" s="5" t="s">
        <v>165</v>
      </c>
      <c r="C48" s="89"/>
      <c r="D48" s="16"/>
      <c r="E48" s="16"/>
      <c r="F48" s="82">
        <v>16000</v>
      </c>
      <c r="G48" s="20"/>
      <c r="H48" s="9"/>
      <c r="I48" s="69"/>
      <c r="J48" s="4"/>
    </row>
    <row r="49" spans="1:10" ht="44.25" customHeight="1">
      <c r="A49" s="2" t="s">
        <v>71</v>
      </c>
      <c r="B49" s="5" t="s">
        <v>110</v>
      </c>
      <c r="C49" s="27"/>
      <c r="D49" s="8"/>
      <c r="E49" s="8"/>
      <c r="F49" s="82">
        <v>26000</v>
      </c>
      <c r="G49" s="8"/>
      <c r="H49" s="20"/>
      <c r="I49" s="85"/>
      <c r="J49" s="4"/>
    </row>
    <row r="50" spans="1:10" ht="33" customHeight="1">
      <c r="A50" s="2" t="s">
        <v>72</v>
      </c>
      <c r="B50" s="5" t="s">
        <v>108</v>
      </c>
      <c r="C50" s="27"/>
      <c r="D50" s="8"/>
      <c r="E50" s="8"/>
      <c r="F50" s="82">
        <v>53000</v>
      </c>
      <c r="G50" s="9"/>
      <c r="H50" s="19"/>
      <c r="I50" s="58"/>
      <c r="J50" s="4"/>
    </row>
    <row r="51" spans="1:10" ht="39.75" customHeight="1">
      <c r="A51" s="2" t="s">
        <v>118</v>
      </c>
      <c r="B51" s="5" t="s">
        <v>169</v>
      </c>
      <c r="C51" s="27"/>
      <c r="D51" s="8"/>
      <c r="E51" s="8"/>
      <c r="F51" s="95">
        <v>52000</v>
      </c>
      <c r="G51" s="9"/>
      <c r="H51" s="30"/>
      <c r="I51" s="58"/>
      <c r="J51" s="4"/>
    </row>
    <row r="52" spans="1:10" ht="39.75" customHeight="1">
      <c r="A52" s="2" t="s">
        <v>119</v>
      </c>
      <c r="B52" s="5" t="s">
        <v>201</v>
      </c>
      <c r="C52" s="27"/>
      <c r="D52" s="8"/>
      <c r="E52" s="8"/>
      <c r="F52" s="95">
        <v>50000</v>
      </c>
      <c r="G52" s="9"/>
      <c r="H52" s="30"/>
      <c r="I52" s="58"/>
      <c r="J52" s="4"/>
    </row>
    <row r="53" spans="1:10" ht="39.75" customHeight="1">
      <c r="A53" s="2" t="s">
        <v>125</v>
      </c>
      <c r="B53" s="5" t="s">
        <v>203</v>
      </c>
      <c r="C53" s="27"/>
      <c r="D53" s="8"/>
      <c r="E53" s="8"/>
      <c r="F53" s="82">
        <v>20000</v>
      </c>
      <c r="G53" s="9"/>
      <c r="H53" s="19"/>
      <c r="I53" s="58"/>
      <c r="J53" s="4"/>
    </row>
    <row r="54" spans="1:10" ht="39.75" customHeight="1">
      <c r="A54" s="2" t="s">
        <v>126</v>
      </c>
      <c r="B54" s="5" t="s">
        <v>204</v>
      </c>
      <c r="C54" s="27"/>
      <c r="D54" s="8"/>
      <c r="E54" s="8"/>
      <c r="F54" s="95">
        <v>35000</v>
      </c>
      <c r="G54" s="9"/>
      <c r="H54" s="30"/>
      <c r="I54" s="58"/>
      <c r="J54" s="4"/>
    </row>
    <row r="55" spans="1:10" ht="39.75" customHeight="1">
      <c r="A55" s="2" t="s">
        <v>127</v>
      </c>
      <c r="B55" s="5" t="s">
        <v>202</v>
      </c>
      <c r="C55" s="27"/>
      <c r="D55" s="8"/>
      <c r="E55" s="8"/>
      <c r="F55" s="95">
        <v>170000</v>
      </c>
      <c r="G55" s="9"/>
      <c r="H55" s="30"/>
      <c r="I55" s="58"/>
      <c r="J55" s="4"/>
    </row>
    <row r="56" spans="1:10" ht="39.75" customHeight="1">
      <c r="A56" s="2" t="s">
        <v>128</v>
      </c>
      <c r="B56" s="5" t="s">
        <v>170</v>
      </c>
      <c r="C56" s="27"/>
      <c r="D56" s="8"/>
      <c r="E56" s="8"/>
      <c r="F56" s="82">
        <v>16000</v>
      </c>
      <c r="G56" s="9"/>
      <c r="H56" s="19"/>
      <c r="I56" s="58"/>
      <c r="J56" s="4"/>
    </row>
    <row r="57" spans="1:10" ht="37.5" customHeight="1">
      <c r="A57" s="2" t="s">
        <v>129</v>
      </c>
      <c r="B57" s="5" t="s">
        <v>113</v>
      </c>
      <c r="C57" s="27"/>
      <c r="D57" s="8"/>
      <c r="E57" s="8"/>
      <c r="F57" s="82">
        <v>30000</v>
      </c>
      <c r="G57" s="9"/>
      <c r="H57" s="19"/>
      <c r="I57" s="58"/>
      <c r="J57" s="4"/>
    </row>
    <row r="58" spans="1:10" ht="37.5" customHeight="1">
      <c r="A58" s="68" t="s">
        <v>171</v>
      </c>
      <c r="B58" s="66" t="s">
        <v>205</v>
      </c>
      <c r="C58" s="90"/>
      <c r="D58" s="32"/>
      <c r="E58" s="32"/>
      <c r="F58" s="95">
        <v>50000</v>
      </c>
      <c r="G58" s="31"/>
      <c r="H58" s="30"/>
      <c r="I58" s="96"/>
      <c r="J58" s="70"/>
    </row>
    <row r="59" spans="1:10" ht="36" customHeight="1">
      <c r="A59" s="68" t="s">
        <v>172</v>
      </c>
      <c r="B59" s="66" t="s">
        <v>112</v>
      </c>
      <c r="C59" s="90"/>
      <c r="D59" s="32"/>
      <c r="E59" s="32"/>
      <c r="F59" s="95">
        <v>19200</v>
      </c>
      <c r="G59" s="31"/>
      <c r="H59" s="30"/>
      <c r="I59" s="96"/>
      <c r="J59" s="70"/>
    </row>
    <row r="60" spans="1:10" ht="39.75" customHeight="1">
      <c r="A60" s="2" t="s">
        <v>193</v>
      </c>
      <c r="B60" s="5" t="s">
        <v>111</v>
      </c>
      <c r="C60" s="27"/>
      <c r="D60" s="8"/>
      <c r="E60" s="8"/>
      <c r="F60" s="95">
        <v>28000</v>
      </c>
      <c r="G60" s="9"/>
      <c r="H60" s="30"/>
      <c r="I60" s="58"/>
      <c r="J60" s="4"/>
    </row>
    <row r="61" spans="1:10" ht="36.75" customHeight="1">
      <c r="A61" s="2" t="s">
        <v>207</v>
      </c>
      <c r="B61" s="5" t="s">
        <v>115</v>
      </c>
      <c r="C61" s="27"/>
      <c r="D61" s="8"/>
      <c r="E61" s="8"/>
      <c r="F61" s="95">
        <v>69900</v>
      </c>
      <c r="G61" s="19"/>
      <c r="H61" s="30"/>
      <c r="I61" s="58"/>
      <c r="J61" s="4"/>
    </row>
    <row r="62" spans="1:10" ht="41.25" customHeight="1">
      <c r="A62" s="2" t="s">
        <v>208</v>
      </c>
      <c r="B62" s="5" t="s">
        <v>116</v>
      </c>
      <c r="C62" s="27"/>
      <c r="D62" s="8"/>
      <c r="E62" s="8"/>
      <c r="F62" s="95">
        <v>25000</v>
      </c>
      <c r="G62" s="19"/>
      <c r="H62" s="30"/>
      <c r="I62" s="58"/>
      <c r="J62" s="4"/>
    </row>
    <row r="63" spans="1:10" ht="42" customHeight="1">
      <c r="A63" s="2" t="s">
        <v>209</v>
      </c>
      <c r="B63" s="5" t="s">
        <v>199</v>
      </c>
      <c r="C63" s="27" t="s">
        <v>216</v>
      </c>
      <c r="D63" s="16"/>
      <c r="E63" s="16"/>
      <c r="F63" s="82">
        <v>120000</v>
      </c>
      <c r="G63" s="20"/>
      <c r="H63" s="9"/>
      <c r="I63" s="58"/>
      <c r="J63" s="4"/>
    </row>
    <row r="64" spans="1:10" ht="42" customHeight="1">
      <c r="A64" s="2" t="s">
        <v>210</v>
      </c>
      <c r="B64" s="5" t="s">
        <v>206</v>
      </c>
      <c r="C64" s="27"/>
      <c r="D64" s="16"/>
      <c r="E64" s="16"/>
      <c r="F64" s="82">
        <v>50000</v>
      </c>
      <c r="G64" s="20"/>
      <c r="H64" s="9"/>
      <c r="I64" s="58"/>
      <c r="J64" s="4"/>
    </row>
    <row r="65" spans="1:10" ht="32.25" customHeight="1">
      <c r="A65" s="2" t="s">
        <v>211</v>
      </c>
      <c r="B65" s="5" t="s">
        <v>214</v>
      </c>
      <c r="C65" s="89"/>
      <c r="D65" s="16"/>
      <c r="E65" s="16"/>
      <c r="F65" s="18">
        <v>500000</v>
      </c>
      <c r="G65" s="20"/>
      <c r="H65" s="9"/>
      <c r="I65" s="8"/>
      <c r="J65" s="4"/>
    </row>
    <row r="66" spans="1:10" ht="19.5" customHeight="1">
      <c r="A66" s="33" t="s">
        <v>44</v>
      </c>
      <c r="B66" s="42" t="s">
        <v>34</v>
      </c>
      <c r="C66" s="38"/>
      <c r="D66" s="35" t="s">
        <v>51</v>
      </c>
      <c r="E66" s="35">
        <v>3234</v>
      </c>
      <c r="F66" s="36">
        <f>SUM(F67:F67)</f>
        <v>100000</v>
      </c>
      <c r="G66" s="38"/>
      <c r="H66" s="43"/>
      <c r="I66" s="44"/>
      <c r="J66" s="39"/>
    </row>
    <row r="67" spans="1:10" ht="19.5" customHeight="1">
      <c r="A67" s="2" t="s">
        <v>56</v>
      </c>
      <c r="B67" s="5" t="s">
        <v>121</v>
      </c>
      <c r="C67" s="89"/>
      <c r="D67" s="16"/>
      <c r="E67" s="16"/>
      <c r="F67" s="18">
        <v>100000</v>
      </c>
      <c r="G67" s="20"/>
      <c r="H67" s="9"/>
      <c r="I67" s="8"/>
      <c r="J67" s="4"/>
    </row>
    <row r="68" spans="1:10" ht="18.75" customHeight="1">
      <c r="A68" s="33" t="s">
        <v>45</v>
      </c>
      <c r="B68" s="42" t="s">
        <v>136</v>
      </c>
      <c r="C68" s="44"/>
      <c r="D68" s="35" t="s">
        <v>51</v>
      </c>
      <c r="E68" s="35">
        <v>3236</v>
      </c>
      <c r="F68" s="36">
        <v>88000</v>
      </c>
      <c r="G68" s="44"/>
      <c r="H68" s="44"/>
      <c r="I68" s="44"/>
      <c r="J68" s="39"/>
    </row>
    <row r="69" spans="1:10" ht="18" customHeight="1">
      <c r="A69" s="33" t="s">
        <v>46</v>
      </c>
      <c r="B69" s="42" t="s">
        <v>137</v>
      </c>
      <c r="C69" s="37"/>
      <c r="D69" s="35" t="s">
        <v>51</v>
      </c>
      <c r="E69" s="35">
        <v>3237</v>
      </c>
      <c r="F69" s="36">
        <f>F70+F71</f>
        <v>145000</v>
      </c>
      <c r="G69" s="37"/>
      <c r="H69" s="43"/>
      <c r="I69" s="44"/>
      <c r="J69" s="39"/>
    </row>
    <row r="70" spans="1:10" ht="31.5" customHeight="1">
      <c r="A70" s="67" t="s">
        <v>57</v>
      </c>
      <c r="B70" s="26" t="s">
        <v>47</v>
      </c>
      <c r="C70" s="27" t="s">
        <v>139</v>
      </c>
      <c r="D70" s="27"/>
      <c r="E70" s="27">
        <v>3237</v>
      </c>
      <c r="F70" s="82">
        <v>100000</v>
      </c>
      <c r="G70" s="19"/>
      <c r="H70" s="28"/>
      <c r="I70" s="58"/>
      <c r="J70" s="29"/>
    </row>
    <row r="71" spans="1:10" ht="29.25" customHeight="1">
      <c r="A71" s="67" t="s">
        <v>64</v>
      </c>
      <c r="B71" s="26" t="s">
        <v>68</v>
      </c>
      <c r="C71" s="27" t="s">
        <v>140</v>
      </c>
      <c r="D71" s="27"/>
      <c r="E71" s="27">
        <v>3237</v>
      </c>
      <c r="F71" s="82">
        <v>45000</v>
      </c>
      <c r="G71" s="19"/>
      <c r="H71" s="28"/>
      <c r="I71" s="58"/>
      <c r="J71" s="29"/>
    </row>
    <row r="72" spans="1:10" ht="15.75" customHeight="1">
      <c r="A72" s="33" t="s">
        <v>48</v>
      </c>
      <c r="B72" s="42" t="s">
        <v>3</v>
      </c>
      <c r="C72" s="38"/>
      <c r="D72" s="35" t="s">
        <v>51</v>
      </c>
      <c r="E72" s="35">
        <v>3239</v>
      </c>
      <c r="F72" s="36">
        <f>F73+F74</f>
        <v>133920</v>
      </c>
      <c r="G72" s="38"/>
      <c r="H72" s="44"/>
      <c r="I72" s="44"/>
      <c r="J72" s="39"/>
    </row>
    <row r="73" spans="1:10" ht="44.25" customHeight="1">
      <c r="A73" s="2" t="s">
        <v>124</v>
      </c>
      <c r="B73" s="5" t="s">
        <v>109</v>
      </c>
      <c r="C73" s="27"/>
      <c r="D73" s="8"/>
      <c r="E73" s="8"/>
      <c r="F73" s="18">
        <v>108000</v>
      </c>
      <c r="G73" s="19"/>
      <c r="H73" s="19"/>
      <c r="I73" s="58"/>
      <c r="J73" s="4"/>
    </row>
    <row r="74" spans="1:10" ht="44.25" customHeight="1">
      <c r="A74" s="2" t="s">
        <v>167</v>
      </c>
      <c r="B74" s="5" t="s">
        <v>27</v>
      </c>
      <c r="C74" s="27"/>
      <c r="D74" s="8"/>
      <c r="E74" s="8"/>
      <c r="F74" s="18">
        <v>25920</v>
      </c>
      <c r="G74" s="19"/>
      <c r="H74" s="19"/>
      <c r="I74" s="64"/>
      <c r="J74" s="4"/>
    </row>
    <row r="75" spans="1:10" ht="27.75" customHeight="1">
      <c r="A75" s="33" t="s">
        <v>49</v>
      </c>
      <c r="B75" s="42" t="s">
        <v>59</v>
      </c>
      <c r="C75" s="45"/>
      <c r="D75" s="45" t="s">
        <v>51</v>
      </c>
      <c r="E75" s="45">
        <v>3292</v>
      </c>
      <c r="F75" s="36">
        <v>920000</v>
      </c>
      <c r="G75" s="60" t="s">
        <v>75</v>
      </c>
      <c r="H75" s="45"/>
      <c r="I75" s="81"/>
      <c r="J75" s="62"/>
    </row>
    <row r="76" spans="1:10" ht="29.25" customHeight="1" thickBot="1">
      <c r="A76" s="46" t="s">
        <v>58</v>
      </c>
      <c r="B76" s="47" t="s">
        <v>138</v>
      </c>
      <c r="C76" s="49"/>
      <c r="D76" s="48" t="s">
        <v>54</v>
      </c>
      <c r="E76" s="48">
        <v>4221</v>
      </c>
      <c r="F76" s="71">
        <v>136000</v>
      </c>
      <c r="G76" s="76"/>
      <c r="H76" s="49"/>
      <c r="I76" s="49"/>
      <c r="J76" s="50"/>
    </row>
    <row r="77" spans="1:10" ht="17.25" customHeight="1">
      <c r="A77" s="59" t="s">
        <v>188</v>
      </c>
      <c r="B77" s="52" t="s">
        <v>65</v>
      </c>
      <c r="C77" s="55"/>
      <c r="D77" s="53" t="s">
        <v>74</v>
      </c>
      <c r="E77" s="53">
        <v>422</v>
      </c>
      <c r="F77" s="54">
        <f>F78+F79+F80+F81+F82+F83</f>
        <v>579000</v>
      </c>
      <c r="G77" s="55"/>
      <c r="H77" s="55"/>
      <c r="I77" s="56"/>
      <c r="J77" s="57"/>
    </row>
    <row r="78" spans="1:10" ht="18" customHeight="1">
      <c r="A78" s="2" t="s">
        <v>189</v>
      </c>
      <c r="B78" s="5" t="s">
        <v>73</v>
      </c>
      <c r="C78" s="89"/>
      <c r="D78" s="16"/>
      <c r="E78" s="51">
        <v>4221</v>
      </c>
      <c r="F78" s="18">
        <v>56000</v>
      </c>
      <c r="G78" s="20"/>
      <c r="H78" s="9"/>
      <c r="I78" s="8"/>
      <c r="J78" s="4"/>
    </row>
    <row r="79" spans="1:10" ht="21.75" customHeight="1">
      <c r="A79" s="2" t="s">
        <v>190</v>
      </c>
      <c r="B79" s="5" t="s">
        <v>61</v>
      </c>
      <c r="C79" s="89"/>
      <c r="D79" s="16"/>
      <c r="E79" s="51">
        <v>4222</v>
      </c>
      <c r="F79" s="18">
        <v>16000</v>
      </c>
      <c r="G79" s="20"/>
      <c r="H79" s="9"/>
      <c r="I79" s="8"/>
      <c r="J79" s="4"/>
    </row>
    <row r="80" spans="1:10" ht="19.5" customHeight="1">
      <c r="A80" s="2" t="s">
        <v>191</v>
      </c>
      <c r="B80" s="5" t="s">
        <v>62</v>
      </c>
      <c r="C80" s="89"/>
      <c r="D80" s="16"/>
      <c r="E80" s="51">
        <v>4223</v>
      </c>
      <c r="F80" s="18">
        <v>32000</v>
      </c>
      <c r="G80" s="20"/>
      <c r="H80" s="8"/>
      <c r="I80" s="8"/>
      <c r="J80" s="4"/>
    </row>
    <row r="81" spans="1:10" ht="42" customHeight="1">
      <c r="A81" s="2" t="s">
        <v>192</v>
      </c>
      <c r="B81" s="5" t="s">
        <v>198</v>
      </c>
      <c r="C81" s="27" t="s">
        <v>159</v>
      </c>
      <c r="D81" s="16"/>
      <c r="E81" s="51">
        <v>4223</v>
      </c>
      <c r="F81" s="18">
        <v>195000</v>
      </c>
      <c r="G81" s="20"/>
      <c r="H81" s="8"/>
      <c r="I81" s="58"/>
      <c r="J81" s="4"/>
    </row>
    <row r="82" spans="1:10" ht="27" customHeight="1">
      <c r="A82" s="2" t="s">
        <v>196</v>
      </c>
      <c r="B82" s="5" t="s">
        <v>195</v>
      </c>
      <c r="C82" s="27" t="s">
        <v>158</v>
      </c>
      <c r="D82" s="16"/>
      <c r="E82" s="51">
        <v>4227</v>
      </c>
      <c r="F82" s="18">
        <v>190000</v>
      </c>
      <c r="G82" s="20"/>
      <c r="H82" s="8"/>
      <c r="I82" s="58"/>
      <c r="J82" s="80"/>
    </row>
    <row r="83" spans="1:10" ht="27" customHeight="1">
      <c r="A83" s="2" t="s">
        <v>197</v>
      </c>
      <c r="B83" s="5" t="s">
        <v>63</v>
      </c>
      <c r="C83" s="27"/>
      <c r="D83" s="16"/>
      <c r="E83" s="51">
        <v>4227</v>
      </c>
      <c r="F83" s="18">
        <v>90000</v>
      </c>
      <c r="G83" s="20"/>
      <c r="H83" s="8"/>
      <c r="I83" s="85"/>
      <c r="J83" s="80"/>
    </row>
    <row r="84" spans="1:10" ht="30" customHeight="1" thickBot="1">
      <c r="A84" s="117"/>
      <c r="B84" s="118" t="s">
        <v>60</v>
      </c>
      <c r="C84" s="119"/>
      <c r="D84" s="119"/>
      <c r="E84" s="119"/>
      <c r="F84" s="136">
        <f>F9+F28+F31+F35+F42+F66+F68+F69+F72+F75+F76+F77</f>
        <v>28903601.53</v>
      </c>
      <c r="G84" s="136"/>
      <c r="H84" s="136"/>
      <c r="I84" s="136"/>
      <c r="J84" s="137"/>
    </row>
    <row r="85" spans="1:10" ht="29.25" customHeight="1" thickBot="1">
      <c r="A85" s="11"/>
      <c r="B85" s="121" t="s">
        <v>14</v>
      </c>
      <c r="C85" s="91"/>
      <c r="D85" s="14"/>
      <c r="E85" s="14"/>
      <c r="F85" s="13"/>
      <c r="G85" s="12"/>
      <c r="H85" s="12"/>
      <c r="I85" s="138">
        <v>36105561.91</v>
      </c>
      <c r="J85" s="139"/>
    </row>
    <row r="86" spans="1:10" ht="12.75" customHeight="1">
      <c r="A86" s="21"/>
      <c r="B86" s="22"/>
      <c r="C86" s="92"/>
      <c r="D86" s="22"/>
      <c r="E86" s="22"/>
      <c r="F86" s="21"/>
      <c r="G86" s="10"/>
      <c r="H86" s="10"/>
      <c r="I86" s="120"/>
      <c r="J86" s="120"/>
    </row>
    <row r="87" spans="1:10" ht="16.5" customHeight="1">
      <c r="A87" s="21"/>
      <c r="B87" s="61" t="s">
        <v>212</v>
      </c>
      <c r="C87" s="92"/>
      <c r="D87" s="22"/>
      <c r="E87" s="22"/>
      <c r="F87" s="21"/>
      <c r="G87" s="10"/>
      <c r="H87" s="10"/>
      <c r="I87" s="17"/>
      <c r="J87" s="17"/>
    </row>
    <row r="88" spans="1:10" ht="16.5" customHeight="1">
      <c r="A88" s="21"/>
      <c r="B88" s="61" t="s">
        <v>213</v>
      </c>
      <c r="C88" s="92"/>
      <c r="D88" s="22"/>
      <c r="E88" s="22"/>
      <c r="F88" s="21"/>
      <c r="G88" s="10"/>
      <c r="H88" s="10"/>
      <c r="I88" s="17"/>
      <c r="J88" s="17"/>
    </row>
    <row r="89" spans="1:10" ht="16.5" customHeight="1">
      <c r="A89" s="21"/>
      <c r="B89" s="61"/>
      <c r="C89" s="21"/>
      <c r="D89" s="22"/>
      <c r="E89" s="22"/>
      <c r="F89" s="21"/>
      <c r="G89" s="10"/>
      <c r="H89" s="10"/>
      <c r="I89" s="17"/>
      <c r="J89" s="17"/>
    </row>
    <row r="90" spans="1:10" ht="15">
      <c r="A90" s="21"/>
      <c r="C90" s="92"/>
      <c r="D90" s="22"/>
      <c r="E90" s="22"/>
      <c r="F90" s="21"/>
      <c r="G90" s="10"/>
      <c r="H90" s="10"/>
      <c r="I90" s="17"/>
      <c r="J90" s="17"/>
    </row>
    <row r="91" spans="1:6" ht="12.75">
      <c r="A91" s="21"/>
      <c r="C91" s="92"/>
      <c r="D91" s="22"/>
      <c r="E91" s="22"/>
      <c r="F91" s="21"/>
    </row>
    <row r="92" spans="1:6" ht="12.75">
      <c r="A92" s="21"/>
      <c r="C92" s="92"/>
      <c r="D92" s="22"/>
      <c r="E92" s="22"/>
      <c r="F92" s="21"/>
    </row>
    <row r="93" spans="1:6" ht="12.75">
      <c r="A93" s="21"/>
      <c r="C93" s="92"/>
      <c r="D93" s="22"/>
      <c r="E93" s="22"/>
      <c r="F93" s="21"/>
    </row>
    <row r="94" spans="6:10" ht="15.75">
      <c r="F94" s="7"/>
      <c r="G94" s="133"/>
      <c r="H94" s="133"/>
      <c r="I94" s="133"/>
      <c r="J94" s="133"/>
    </row>
    <row r="95" spans="2:10" ht="15.75" customHeight="1">
      <c r="B95" s="25"/>
      <c r="F95" s="6"/>
      <c r="H95" s="75"/>
      <c r="I95" s="72"/>
      <c r="J95" s="72"/>
    </row>
    <row r="96" ht="14.25">
      <c r="F96" s="73"/>
    </row>
    <row r="97" spans="2:10" ht="12.75">
      <c r="B97" s="78"/>
      <c r="F97" s="74"/>
      <c r="I97" s="122"/>
      <c r="J97" s="123"/>
    </row>
    <row r="98" spans="2:6" ht="12.75">
      <c r="B98" s="25"/>
      <c r="F98" s="74"/>
    </row>
    <row r="99" spans="2:6" ht="12.75">
      <c r="B99" s="74"/>
      <c r="F99" s="74"/>
    </row>
    <row r="100" ht="12.75">
      <c r="F100" s="25"/>
    </row>
    <row r="102" ht="12.75">
      <c r="F102" s="25"/>
    </row>
  </sheetData>
  <sheetProtection/>
  <mergeCells count="14">
    <mergeCell ref="D6:D8"/>
    <mergeCell ref="E6:E8"/>
    <mergeCell ref="J6:J8"/>
    <mergeCell ref="G6:G8"/>
    <mergeCell ref="I97:J97"/>
    <mergeCell ref="A6:A8"/>
    <mergeCell ref="B6:B8"/>
    <mergeCell ref="F6:F8"/>
    <mergeCell ref="G94:J94"/>
    <mergeCell ref="I6:I8"/>
    <mergeCell ref="F84:J84"/>
    <mergeCell ref="I85:J85"/>
    <mergeCell ref="C6:C8"/>
    <mergeCell ref="H6:H8"/>
  </mergeCells>
  <printOptions/>
  <pageMargins left="0.7" right="0.7" top="0.75" bottom="0.75" header="0.3" footer="0.3"/>
  <pageSetup horizontalDpi="600" verticalDpi="600" orientation="landscape" paperSize="9" r:id="rId1"/>
  <ignoredErrors>
    <ignoredError sqref="F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1" customWidth="1"/>
    <col min="3" max="5" width="9.140625" style="3" customWidth="1"/>
    <col min="6" max="6" width="9.140625" style="1" customWidth="1"/>
    <col min="7" max="9" width="9.140625" style="3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mvorih</cp:lastModifiedBy>
  <cp:lastPrinted>2014-04-14T12:23:20Z</cp:lastPrinted>
  <dcterms:created xsi:type="dcterms:W3CDTF">2010-06-18T08:53:17Z</dcterms:created>
  <dcterms:modified xsi:type="dcterms:W3CDTF">2014-04-15T11:23:08Z</dcterms:modified>
  <cp:category/>
  <cp:version/>
  <cp:contentType/>
  <cp:contentStatus/>
</cp:coreProperties>
</file>